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5"/>
  <workbookPr/>
  <mc:AlternateContent xmlns:mc="http://schemas.openxmlformats.org/markup-compatibility/2006">
    <mc:Choice Requires="x15">
      <x15ac:absPath xmlns:x15ac="http://schemas.microsoft.com/office/spreadsheetml/2010/11/ac" url="/Users/mikkelantonsen/Desktop/"/>
    </mc:Choice>
  </mc:AlternateContent>
  <xr:revisionPtr revIDLastSave="0" documentId="8_{CC858608-7A12-0943-860B-C04F715A7569}" xr6:coauthVersionLast="45" xr6:coauthVersionMax="45" xr10:uidLastSave="{00000000-0000-0000-0000-000000000000}"/>
  <bookViews>
    <workbookView xWindow="0" yWindow="460" windowWidth="16900" windowHeight="2454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7" i="1" l="1"/>
  <c r="G47" i="1"/>
  <c r="I23" i="1"/>
  <c r="I10" i="1"/>
  <c r="I25" i="1" s="1"/>
  <c r="I28" i="1" s="1"/>
  <c r="I30" i="1" s="1"/>
  <c r="I41" i="1" l="1"/>
  <c r="E64" i="1" l="1"/>
  <c r="G41" i="1" l="1"/>
  <c r="G23" i="1"/>
  <c r="G6" i="1"/>
  <c r="G10" i="1" l="1"/>
  <c r="G25" i="1" s="1"/>
  <c r="G28" i="1" s="1"/>
  <c r="G30" i="1" s="1"/>
  <c r="G51" i="1" l="1"/>
  <c r="G53" i="1" s="1"/>
  <c r="I49" i="1"/>
  <c r="I53" i="1"/>
</calcChain>
</file>

<file path=xl/sharedStrings.xml><?xml version="1.0" encoding="utf-8"?>
<sst xmlns="http://schemas.openxmlformats.org/spreadsheetml/2006/main" count="53" uniqueCount="51">
  <si>
    <t>INNTEKTER</t>
  </si>
  <si>
    <t>Øst</t>
  </si>
  <si>
    <t>Vest</t>
  </si>
  <si>
    <t>Elgjakt</t>
  </si>
  <si>
    <t>Renter</t>
  </si>
  <si>
    <t>SUM INNTEKTER</t>
  </si>
  <si>
    <t>KOSTNADER</t>
  </si>
  <si>
    <t>Årsmøte, styremøter</t>
  </si>
  <si>
    <t>Styrehonorar</t>
  </si>
  <si>
    <t>Fellingstillatelse</t>
  </si>
  <si>
    <t>Oppdeling av elg</t>
  </si>
  <si>
    <t>Annonser</t>
  </si>
  <si>
    <t>Regnskapsførsel, kontorhold</t>
  </si>
  <si>
    <t>Gebyr, porto</t>
  </si>
  <si>
    <t>Diverse utgifter</t>
  </si>
  <si>
    <t>SUM KOSTNADER</t>
  </si>
  <si>
    <t>DRIFTSRESULTAT</t>
  </si>
  <si>
    <t xml:space="preserve">Avregnet for jaktrettigheter </t>
  </si>
  <si>
    <t>RESULTAT ETTER JAKTRETTIGHETER</t>
  </si>
  <si>
    <t xml:space="preserve">Skatt på inntekt/formue </t>
  </si>
  <si>
    <t>Resultat etter skatt</t>
  </si>
  <si>
    <t>EIENDELER</t>
  </si>
  <si>
    <t xml:space="preserve">   </t>
  </si>
  <si>
    <t>Bankinnskudd</t>
  </si>
  <si>
    <t>Utestående fordringer</t>
  </si>
  <si>
    <t>Skattefogden, merverdiavgift</t>
  </si>
  <si>
    <t>Kontanter</t>
  </si>
  <si>
    <t>SUM EIENDELER</t>
  </si>
  <si>
    <t>GJELD OG EGENKAPITAL</t>
  </si>
  <si>
    <t>Gjeld</t>
  </si>
  <si>
    <t>SUM GJELD</t>
  </si>
  <si>
    <t>RESULTAT</t>
  </si>
  <si>
    <t>SUM GJELD OG EGENKAPITAL</t>
  </si>
  <si>
    <t>Kopiering</t>
  </si>
  <si>
    <t>Diverse utgifter:</t>
  </si>
  <si>
    <t>Beløp</t>
  </si>
  <si>
    <t xml:space="preserve">Kto </t>
  </si>
  <si>
    <t>Tekst</t>
  </si>
  <si>
    <t>One.com</t>
  </si>
  <si>
    <t>Skatteoppkreveren, skatt på inntekt og formue</t>
  </si>
  <si>
    <t>Avstemming mva</t>
  </si>
  <si>
    <t>Ole Klæstad Gran regnskapskontor SA</t>
  </si>
  <si>
    <r>
      <t xml:space="preserve">        </t>
    </r>
    <r>
      <rPr>
        <b/>
        <sz val="14"/>
        <color theme="1"/>
        <rFont val="Times New Roman"/>
        <family val="1"/>
      </rPr>
      <t>GRAN GRUNNEIERLAG</t>
    </r>
  </si>
  <si>
    <t>Kjøp av rådyrfor</t>
  </si>
  <si>
    <t>EGENKAPITAL 31.12.18</t>
  </si>
  <si>
    <t xml:space="preserve">       Regnskap for 2019</t>
  </si>
  <si>
    <t>EGENKAPITAL 31.12.19</t>
  </si>
  <si>
    <t>Gran den 22.01.2020</t>
  </si>
  <si>
    <r>
      <t xml:space="preserve">   </t>
    </r>
    <r>
      <rPr>
        <b/>
        <sz val="12"/>
        <color theme="1"/>
        <rFont val="Times New Roman"/>
        <family val="1"/>
      </rPr>
      <t xml:space="preserve"> BALANSE PR. 31.12.2019</t>
    </r>
  </si>
  <si>
    <t>Rådyr-, hjort- og småviltjakt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</si>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</sst>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 indent="15"/>
    </xf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horizontal="left" vertical="center" indent="15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 indent="5"/>
    </xf>
    <xf numFmtId="0" fontId="0" fillId="0" borderId="0" xfId="0" applyFont="1" applyAlignment="1">
      <alignment horizontal="left" vertical="center" indent="5"/>
    </xf>
    <xf numFmtId="0" fontId="6" fillId="0" borderId="0" xfId="0" applyFont="1" applyAlignment="1">
      <alignment horizontal="left" vertical="center" indent="5"/>
    </xf>
    <xf numFmtId="0" fontId="9" fillId="0" borderId="0" xfId="0" applyFont="1"/>
    <xf numFmtId="0" fontId="8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0" fontId="9" fillId="0" borderId="0" xfId="0" applyFont="1" applyAlignment="1"/>
    <xf numFmtId="0" fontId="8" fillId="0" borderId="0" xfId="0" applyFont="1" applyAlignment="1"/>
    <xf numFmtId="0" fontId="9" fillId="0" borderId="1" xfId="0" applyFont="1" applyBorder="1"/>
    <xf numFmtId="0" fontId="7" fillId="0" borderId="0" xfId="0" applyFont="1" applyAlignment="1">
      <alignment horizontal="left"/>
    </xf>
    <xf numFmtId="0" fontId="9" fillId="0" borderId="1" xfId="0" applyFont="1" applyBorder="1" applyAlignment="1"/>
    <xf numFmtId="0" fontId="0" fillId="0" borderId="0" xfId="0" applyAlignment="1">
      <alignment horizontal="left"/>
    </xf>
    <xf numFmtId="0" fontId="0" fillId="0" borderId="1" xfId="0" applyBorder="1"/>
    <xf numFmtId="1" fontId="0" fillId="0" borderId="0" xfId="0" applyNumberFormat="1"/>
    <xf numFmtId="1" fontId="3" fillId="0" borderId="0" xfId="0" applyNumberFormat="1" applyFont="1"/>
    <xf numFmtId="1" fontId="6" fillId="0" borderId="0" xfId="0" applyNumberFormat="1" applyFont="1"/>
    <xf numFmtId="1" fontId="7" fillId="0" borderId="1" xfId="0" applyNumberFormat="1" applyFont="1" applyBorder="1"/>
    <xf numFmtId="1" fontId="9" fillId="0" borderId="0" xfId="0" applyNumberFormat="1" applyFont="1"/>
    <xf numFmtId="1" fontId="9" fillId="0" borderId="0" xfId="0" applyNumberFormat="1" applyFont="1" applyAlignment="1"/>
    <xf numFmtId="1" fontId="8" fillId="0" borderId="0" xfId="0" applyNumberFormat="1" applyFont="1" applyAlignment="1"/>
    <xf numFmtId="1" fontId="7" fillId="0" borderId="0" xfId="0" applyNumberFormat="1" applyFont="1" applyAlignment="1"/>
    <xf numFmtId="1" fontId="4" fillId="0" borderId="0" xfId="0" applyNumberFormat="1" applyFont="1"/>
    <xf numFmtId="1" fontId="7" fillId="0" borderId="1" xfId="0" applyNumberFormat="1" applyFont="1" applyBorder="1" applyAlignment="1"/>
    <xf numFmtId="1" fontId="0" fillId="0" borderId="0" xfId="0" applyNumberFormat="1" applyFont="1"/>
    <xf numFmtId="1" fontId="8" fillId="0" borderId="0" xfId="0" applyNumberFormat="1" applyFont="1"/>
    <xf numFmtId="0" fontId="0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5"/>
  <sheetViews>
    <sheetView tabSelected="1" workbookViewId="0">
      <selection activeCell="L23" sqref="L23"/>
    </sheetView>
  </sheetViews>
  <sheetFormatPr baseColWidth="10" defaultRowHeight="15" x14ac:dyDescent="0.2"/>
  <cols>
    <col min="2" max="2" width="12.6640625" customWidth="1"/>
    <col min="3" max="3" width="11.33203125" customWidth="1"/>
    <col min="4" max="4" width="3.6640625" customWidth="1"/>
    <col min="5" max="5" width="11.33203125" customWidth="1"/>
    <col min="6" max="6" width="3.6640625" customWidth="1"/>
    <col min="7" max="7" width="11.5" style="27"/>
    <col min="8" max="8" width="6.6640625" customWidth="1"/>
    <col min="9" max="9" width="14" style="27" bestFit="1" customWidth="1"/>
  </cols>
  <sheetData>
    <row r="1" spans="1:15" ht="20" x14ac:dyDescent="0.2">
      <c r="A1" s="1" t="s">
        <v>42</v>
      </c>
    </row>
    <row r="2" spans="1:15" s="17" customFormat="1" ht="18" x14ac:dyDescent="0.2">
      <c r="C2" s="19" t="s">
        <v>45</v>
      </c>
      <c r="D2" s="18"/>
      <c r="E2" s="18"/>
      <c r="G2" s="28"/>
      <c r="I2" s="28"/>
    </row>
    <row r="3" spans="1:15" s="5" customFormat="1" ht="5" customHeight="1" x14ac:dyDescent="0.15">
      <c r="A3" s="7"/>
      <c r="G3" s="29"/>
      <c r="I3" s="29"/>
    </row>
    <row r="4" spans="1:15" x14ac:dyDescent="0.2">
      <c r="A4" s="10"/>
      <c r="B4" s="15"/>
      <c r="C4" s="10"/>
      <c r="D4" s="15"/>
      <c r="E4" s="15"/>
      <c r="F4" s="15"/>
      <c r="G4" s="30">
        <v>2019</v>
      </c>
      <c r="H4" s="22"/>
      <c r="I4" s="30">
        <v>2018</v>
      </c>
      <c r="J4" s="4"/>
      <c r="K4" s="4"/>
      <c r="L4" s="4"/>
      <c r="M4" s="4"/>
      <c r="N4" s="4"/>
      <c r="O4" s="4"/>
    </row>
    <row r="5" spans="1:15" x14ac:dyDescent="0.2">
      <c r="A5" s="11" t="s">
        <v>0</v>
      </c>
      <c r="B5" s="15"/>
      <c r="C5" s="8" t="s">
        <v>1</v>
      </c>
      <c r="D5" s="15"/>
      <c r="E5" s="8" t="s">
        <v>2</v>
      </c>
      <c r="F5" s="15"/>
      <c r="G5" s="31"/>
      <c r="H5" s="15"/>
      <c r="I5" s="31"/>
      <c r="J5" s="4"/>
      <c r="K5" s="4"/>
      <c r="L5" s="4"/>
      <c r="M5" s="4"/>
      <c r="N5" s="4"/>
      <c r="O5" s="4"/>
    </row>
    <row r="6" spans="1:15" x14ac:dyDescent="0.2">
      <c r="A6" s="8" t="s">
        <v>3</v>
      </c>
      <c r="B6" s="15"/>
      <c r="C6" s="20">
        <v>21312</v>
      </c>
      <c r="D6" s="15"/>
      <c r="E6" s="20">
        <v>13440</v>
      </c>
      <c r="F6" s="15"/>
      <c r="G6" s="32">
        <f>SUM(C6:E6)</f>
        <v>34752</v>
      </c>
      <c r="H6" s="20"/>
      <c r="I6" s="32">
        <v>27200</v>
      </c>
      <c r="J6" s="4"/>
      <c r="K6" s="4"/>
      <c r="L6" s="4"/>
      <c r="M6" s="4"/>
      <c r="N6" s="4"/>
      <c r="O6" s="4"/>
    </row>
    <row r="7" spans="1:15" x14ac:dyDescent="0.2">
      <c r="A7" s="8" t="s">
        <v>49</v>
      </c>
      <c r="B7" s="15"/>
      <c r="C7" s="15"/>
      <c r="D7" s="15"/>
      <c r="E7" s="15"/>
      <c r="F7" s="15"/>
      <c r="G7" s="32">
        <v>99408</v>
      </c>
      <c r="H7" s="20"/>
      <c r="I7" s="32">
        <v>83920</v>
      </c>
      <c r="J7" s="4"/>
      <c r="K7" s="4"/>
      <c r="L7" s="4"/>
      <c r="M7" s="4"/>
      <c r="N7" s="4"/>
      <c r="O7" s="4"/>
    </row>
    <row r="8" spans="1:15" x14ac:dyDescent="0.2">
      <c r="A8" s="8" t="s">
        <v>4</v>
      </c>
      <c r="B8" s="15"/>
      <c r="C8" s="15"/>
      <c r="D8" s="15"/>
      <c r="E8" s="15"/>
      <c r="F8" s="15"/>
      <c r="G8" s="32">
        <v>1380</v>
      </c>
      <c r="H8" s="20"/>
      <c r="I8" s="32">
        <v>136</v>
      </c>
      <c r="J8" s="4"/>
      <c r="K8" s="4"/>
      <c r="L8" s="4"/>
      <c r="M8" s="4"/>
      <c r="N8" s="4"/>
      <c r="O8" s="4"/>
    </row>
    <row r="9" spans="1:15" s="5" customFormat="1" ht="5" customHeight="1" x14ac:dyDescent="0.15">
      <c r="A9" s="7"/>
      <c r="B9" s="16"/>
      <c r="C9" s="16"/>
      <c r="D9" s="16"/>
      <c r="E9" s="16"/>
      <c r="F9" s="16"/>
      <c r="G9" s="33"/>
      <c r="H9" s="21"/>
      <c r="I9" s="33"/>
    </row>
    <row r="10" spans="1:15" x14ac:dyDescent="0.2">
      <c r="A10" s="8" t="s">
        <v>5</v>
      </c>
      <c r="B10" s="15"/>
      <c r="C10" s="15"/>
      <c r="D10" s="15"/>
      <c r="E10" s="15"/>
      <c r="F10" s="15"/>
      <c r="G10" s="32">
        <f>SUM(G6:G9)</f>
        <v>135540</v>
      </c>
      <c r="H10" s="20"/>
      <c r="I10" s="32">
        <f>SUM(I6:I9)</f>
        <v>111256</v>
      </c>
      <c r="J10" s="4"/>
      <c r="K10" s="4"/>
      <c r="L10" s="4"/>
      <c r="M10" s="4"/>
      <c r="N10" s="4"/>
      <c r="O10" s="4"/>
    </row>
    <row r="11" spans="1:15" x14ac:dyDescent="0.2">
      <c r="A11" s="11" t="s">
        <v>6</v>
      </c>
      <c r="B11" s="15"/>
      <c r="C11" s="15"/>
      <c r="D11" s="15"/>
      <c r="E11" s="15"/>
      <c r="F11" s="15"/>
      <c r="G11" s="32"/>
      <c r="H11" s="20"/>
      <c r="I11" s="32"/>
      <c r="J11" s="4"/>
      <c r="K11" s="4"/>
      <c r="L11" s="4"/>
      <c r="M11" s="4"/>
      <c r="N11" s="4"/>
      <c r="O11" s="4"/>
    </row>
    <row r="12" spans="1:15" x14ac:dyDescent="0.2">
      <c r="A12" s="8" t="s">
        <v>7</v>
      </c>
      <c r="B12" s="15"/>
      <c r="C12" s="15"/>
      <c r="D12" s="15"/>
      <c r="E12" s="15"/>
      <c r="F12" s="15"/>
      <c r="G12" s="32">
        <v>4595</v>
      </c>
      <c r="H12" s="20"/>
      <c r="I12" s="32">
        <v>7620</v>
      </c>
      <c r="J12" s="4"/>
      <c r="K12" s="4"/>
      <c r="L12" s="4"/>
      <c r="M12" s="4"/>
      <c r="N12" s="4"/>
      <c r="O12" s="4"/>
    </row>
    <row r="13" spans="1:15" x14ac:dyDescent="0.2">
      <c r="A13" s="8" t="s">
        <v>8</v>
      </c>
      <c r="B13" s="15"/>
      <c r="C13" s="15"/>
      <c r="D13" s="15"/>
      <c r="E13" s="15"/>
      <c r="F13" s="15"/>
      <c r="G13" s="32">
        <v>12500</v>
      </c>
      <c r="H13" s="20"/>
      <c r="I13" s="32">
        <v>14000</v>
      </c>
      <c r="J13" s="4"/>
      <c r="K13" s="4"/>
      <c r="L13" s="4"/>
      <c r="M13" s="4"/>
      <c r="N13" s="4"/>
      <c r="O13" s="4"/>
    </row>
    <row r="14" spans="1:15" x14ac:dyDescent="0.2">
      <c r="A14" s="8" t="s">
        <v>9</v>
      </c>
      <c r="B14" s="15"/>
      <c r="C14" s="15"/>
      <c r="D14" s="15"/>
      <c r="E14" s="15"/>
      <c r="F14" s="15"/>
      <c r="G14" s="32">
        <v>1611</v>
      </c>
      <c r="H14" s="20"/>
      <c r="I14" s="32">
        <v>2243</v>
      </c>
      <c r="J14" s="4"/>
      <c r="K14" s="4"/>
      <c r="L14" s="4"/>
      <c r="M14" s="4"/>
      <c r="N14" s="4"/>
      <c r="O14" s="4"/>
    </row>
    <row r="15" spans="1:15" x14ac:dyDescent="0.2">
      <c r="A15" s="8" t="s">
        <v>10</v>
      </c>
      <c r="B15" s="15"/>
      <c r="C15" s="15"/>
      <c r="D15" s="15"/>
      <c r="E15" s="15"/>
      <c r="F15" s="15"/>
      <c r="G15" s="32">
        <v>5150</v>
      </c>
      <c r="H15" s="20"/>
      <c r="I15" s="32">
        <v>0</v>
      </c>
      <c r="J15" s="9"/>
      <c r="K15" s="4"/>
      <c r="L15" s="4"/>
      <c r="M15" s="4"/>
      <c r="N15" s="4"/>
      <c r="O15" s="4"/>
    </row>
    <row r="16" spans="1:15" x14ac:dyDescent="0.2">
      <c r="A16" s="8" t="s">
        <v>11</v>
      </c>
      <c r="B16" s="15"/>
      <c r="C16" s="15"/>
      <c r="D16" s="15"/>
      <c r="E16" s="15"/>
      <c r="F16" s="15"/>
      <c r="G16" s="32">
        <v>2247</v>
      </c>
      <c r="H16" s="20"/>
      <c r="I16" s="32">
        <v>1865</v>
      </c>
      <c r="J16" s="4"/>
      <c r="K16" s="4"/>
      <c r="L16" s="4"/>
      <c r="M16" s="4"/>
      <c r="N16" s="4"/>
      <c r="O16" s="4"/>
    </row>
    <row r="17" spans="1:19" ht="16" x14ac:dyDescent="0.2">
      <c r="A17" s="8" t="s">
        <v>12</v>
      </c>
      <c r="B17" s="15"/>
      <c r="C17" s="15"/>
      <c r="D17" s="15"/>
      <c r="E17" s="15"/>
      <c r="F17" s="15"/>
      <c r="G17" s="32">
        <v>4770</v>
      </c>
      <c r="H17" s="20"/>
      <c r="I17" s="32">
        <v>6890</v>
      </c>
      <c r="J17" s="4"/>
      <c r="K17" s="4"/>
      <c r="L17" s="4"/>
      <c r="M17" s="4"/>
      <c r="N17" s="4"/>
      <c r="O17" s="4"/>
      <c r="P17" s="3"/>
      <c r="S17" s="3"/>
    </row>
    <row r="18" spans="1:19" ht="16" x14ac:dyDescent="0.2">
      <c r="A18" s="8" t="s">
        <v>33</v>
      </c>
      <c r="B18" s="15"/>
      <c r="C18" s="15"/>
      <c r="D18" s="15"/>
      <c r="E18" s="15"/>
      <c r="F18" s="8"/>
      <c r="G18" s="32">
        <v>0</v>
      </c>
      <c r="H18" s="20"/>
      <c r="I18" s="32">
        <v>0</v>
      </c>
      <c r="J18" s="4"/>
      <c r="K18" s="4"/>
      <c r="L18" s="4"/>
      <c r="M18" s="4"/>
      <c r="N18" s="4"/>
      <c r="O18" s="4"/>
      <c r="P18" s="3"/>
      <c r="S18" s="3"/>
    </row>
    <row r="19" spans="1:19" x14ac:dyDescent="0.2">
      <c r="A19" s="8" t="s">
        <v>13</v>
      </c>
      <c r="B19" s="15"/>
      <c r="C19" s="15"/>
      <c r="D19" s="15"/>
      <c r="E19" s="15"/>
      <c r="F19" s="15"/>
      <c r="G19" s="32">
        <v>719</v>
      </c>
      <c r="H19" s="20"/>
      <c r="I19" s="32">
        <v>1482</v>
      </c>
      <c r="J19" s="4"/>
      <c r="K19" s="4"/>
      <c r="L19" s="4"/>
      <c r="M19" s="4"/>
      <c r="N19" s="4"/>
      <c r="O19" s="4"/>
    </row>
    <row r="20" spans="1:19" x14ac:dyDescent="0.2">
      <c r="A20" s="8" t="s">
        <v>14</v>
      </c>
      <c r="B20" s="15"/>
      <c r="C20" s="15"/>
      <c r="D20" s="15"/>
      <c r="E20" s="15"/>
      <c r="F20" s="15"/>
      <c r="G20" s="32">
        <v>852</v>
      </c>
      <c r="H20" s="20"/>
      <c r="I20" s="32">
        <v>778</v>
      </c>
      <c r="J20" s="4"/>
      <c r="K20" s="4"/>
      <c r="L20" s="4"/>
      <c r="M20" s="4"/>
      <c r="N20" s="4"/>
      <c r="O20" s="4"/>
    </row>
    <row r="21" spans="1:19" x14ac:dyDescent="0.2">
      <c r="A21" s="8" t="s">
        <v>43</v>
      </c>
      <c r="B21" s="15"/>
      <c r="C21" s="15"/>
      <c r="D21" s="15"/>
      <c r="E21" s="15"/>
      <c r="F21" s="15"/>
      <c r="G21" s="32">
        <v>0</v>
      </c>
      <c r="H21" s="20"/>
      <c r="I21" s="32">
        <v>14622</v>
      </c>
      <c r="J21" s="4"/>
      <c r="K21" s="4"/>
      <c r="L21" s="4"/>
      <c r="M21" s="4"/>
      <c r="N21" s="4"/>
      <c r="O21" s="4"/>
    </row>
    <row r="22" spans="1:19" ht="5" customHeight="1" x14ac:dyDescent="0.2">
      <c r="A22" s="8"/>
      <c r="B22" s="15"/>
      <c r="C22" s="15"/>
      <c r="D22" s="15"/>
      <c r="E22" s="15"/>
      <c r="F22" s="15"/>
      <c r="G22" s="32"/>
      <c r="H22" s="20"/>
      <c r="I22" s="32"/>
      <c r="J22" s="4"/>
      <c r="K22" s="4"/>
      <c r="L22" s="4"/>
      <c r="M22" s="4"/>
      <c r="N22" s="4"/>
      <c r="O22" s="4"/>
    </row>
    <row r="23" spans="1:19" x14ac:dyDescent="0.2">
      <c r="A23" s="8" t="s">
        <v>15</v>
      </c>
      <c r="B23" s="15"/>
      <c r="C23" s="15"/>
      <c r="D23" s="15"/>
      <c r="E23" s="15"/>
      <c r="F23" s="15"/>
      <c r="G23" s="32">
        <f>SUM(G12:G22)</f>
        <v>32444</v>
      </c>
      <c r="H23" s="20"/>
      <c r="I23" s="32">
        <f>SUM(I12:I22)</f>
        <v>49500</v>
      </c>
      <c r="J23" s="4"/>
      <c r="K23" s="4"/>
      <c r="L23" s="39" t="s">
        <v>50</v>
      </c>
      <c r="M23" s="4"/>
      <c r="N23" s="4"/>
      <c r="O23" s="4"/>
    </row>
    <row r="24" spans="1:19" s="5" customFormat="1" ht="5" customHeight="1" x14ac:dyDescent="0.15">
      <c r="A24" s="7"/>
      <c r="B24" s="16"/>
      <c r="C24" s="16"/>
      <c r="D24" s="16"/>
      <c r="E24" s="16"/>
      <c r="F24" s="16"/>
      <c r="G24" s="33"/>
      <c r="H24" s="21"/>
      <c r="I24" s="33"/>
    </row>
    <row r="25" spans="1:19" x14ac:dyDescent="0.2">
      <c r="A25" s="6" t="s">
        <v>16</v>
      </c>
      <c r="B25" s="15"/>
      <c r="C25" s="15"/>
      <c r="D25" s="15"/>
      <c r="E25" s="15"/>
      <c r="F25" s="15"/>
      <c r="G25" s="34">
        <f>(G10-G23)</f>
        <v>103096</v>
      </c>
      <c r="H25" s="20"/>
      <c r="I25" s="34">
        <f>(I10-I23)</f>
        <v>61756</v>
      </c>
      <c r="J25" s="4"/>
      <c r="K25" s="4"/>
      <c r="L25" s="4"/>
      <c r="M25" s="4"/>
      <c r="N25" s="4"/>
      <c r="O25" s="4"/>
    </row>
    <row r="26" spans="1:19" x14ac:dyDescent="0.2">
      <c r="A26" s="8" t="s">
        <v>17</v>
      </c>
      <c r="B26" s="15"/>
      <c r="C26" s="15"/>
      <c r="D26" s="15"/>
      <c r="E26" s="15"/>
      <c r="F26" s="15"/>
      <c r="G26" s="34">
        <v>0</v>
      </c>
      <c r="H26" s="20"/>
      <c r="I26" s="34">
        <v>0</v>
      </c>
      <c r="J26" s="4"/>
      <c r="K26" s="4"/>
      <c r="L26" s="4"/>
      <c r="M26" s="4"/>
      <c r="N26" s="4"/>
      <c r="O26" s="4"/>
    </row>
    <row r="27" spans="1:19" ht="5" customHeight="1" x14ac:dyDescent="0.2">
      <c r="A27" s="12"/>
      <c r="B27" s="15"/>
      <c r="C27" s="15"/>
      <c r="D27" s="15"/>
      <c r="E27" s="15"/>
      <c r="F27" s="15"/>
      <c r="G27" s="32"/>
      <c r="H27" s="20"/>
      <c r="I27" s="32"/>
      <c r="J27" s="4"/>
      <c r="K27" s="4"/>
      <c r="L27" s="4"/>
      <c r="M27" s="4"/>
      <c r="N27" s="4"/>
      <c r="O27" s="4"/>
    </row>
    <row r="28" spans="1:19" x14ac:dyDescent="0.2">
      <c r="A28" s="6" t="s">
        <v>18</v>
      </c>
      <c r="B28" s="15"/>
      <c r="C28" s="12"/>
      <c r="D28" s="15"/>
      <c r="E28" s="15"/>
      <c r="F28" s="15"/>
      <c r="G28" s="32">
        <f>G25+G26</f>
        <v>103096</v>
      </c>
      <c r="H28" s="20"/>
      <c r="I28" s="32">
        <f>I25+I26</f>
        <v>61756</v>
      </c>
      <c r="J28" s="4"/>
      <c r="K28" s="4"/>
      <c r="L28" s="4"/>
      <c r="M28" s="13"/>
      <c r="N28" s="4"/>
      <c r="O28" s="4"/>
    </row>
    <row r="29" spans="1:19" x14ac:dyDescent="0.2">
      <c r="A29" s="8" t="s">
        <v>19</v>
      </c>
      <c r="B29" s="15"/>
      <c r="C29" s="15"/>
      <c r="D29" s="15"/>
      <c r="E29" s="12"/>
      <c r="F29" s="15"/>
      <c r="G29" s="32">
        <v>-5384</v>
      </c>
      <c r="H29" s="20"/>
      <c r="I29" s="32">
        <v>-207</v>
      </c>
      <c r="J29" s="4"/>
      <c r="K29" s="4"/>
      <c r="L29" s="4"/>
      <c r="M29" s="4"/>
      <c r="N29" s="4"/>
      <c r="O29" s="4"/>
    </row>
    <row r="30" spans="1:19" x14ac:dyDescent="0.2">
      <c r="A30" s="6" t="s">
        <v>20</v>
      </c>
      <c r="B30" s="15"/>
      <c r="C30" s="15"/>
      <c r="D30" s="15"/>
      <c r="E30" s="15"/>
      <c r="F30" s="15"/>
      <c r="G30" s="34">
        <f>SUM(G28:G29)</f>
        <v>97712</v>
      </c>
      <c r="H30" s="23"/>
      <c r="I30" s="34">
        <f>SUM(I28:I29)</f>
        <v>61549</v>
      </c>
      <c r="J30" s="4"/>
      <c r="K30" s="4"/>
      <c r="L30" s="4"/>
      <c r="M30" s="4"/>
      <c r="N30" s="4"/>
      <c r="O30" s="4"/>
    </row>
    <row r="31" spans="1:19" s="5" customFormat="1" ht="11" x14ac:dyDescent="0.15">
      <c r="A31" s="14"/>
      <c r="G31" s="29"/>
      <c r="I31" s="29"/>
    </row>
    <row r="32" spans="1:19" s="2" customFormat="1" ht="16" x14ac:dyDescent="0.2">
      <c r="C32" s="2" t="s">
        <v>48</v>
      </c>
      <c r="G32" s="35"/>
      <c r="I32" s="35"/>
    </row>
    <row r="33" spans="1:15" s="2" customFormat="1" ht="5" customHeight="1" x14ac:dyDescent="0.2">
      <c r="G33" s="35"/>
      <c r="I33" s="35"/>
    </row>
    <row r="34" spans="1:15" x14ac:dyDescent="0.2">
      <c r="A34" s="15"/>
      <c r="B34" s="15"/>
      <c r="C34" s="15"/>
      <c r="D34" s="15"/>
      <c r="E34" s="15"/>
      <c r="F34" s="15"/>
      <c r="G34" s="36">
        <v>2019</v>
      </c>
      <c r="H34" s="24"/>
      <c r="I34" s="36">
        <v>2018</v>
      </c>
      <c r="J34" s="20"/>
      <c r="K34" s="4"/>
      <c r="L34" s="4"/>
      <c r="M34" s="4"/>
      <c r="N34" s="4"/>
      <c r="O34" s="4"/>
    </row>
    <row r="35" spans="1:15" x14ac:dyDescent="0.2">
      <c r="A35" s="11" t="s">
        <v>21</v>
      </c>
      <c r="B35" s="15"/>
      <c r="C35" s="15"/>
      <c r="D35" s="15"/>
      <c r="E35" s="15"/>
      <c r="F35" s="15"/>
      <c r="G35" s="32"/>
      <c r="H35" s="20" t="s">
        <v>22</v>
      </c>
      <c r="I35" s="32"/>
      <c r="J35" s="20"/>
      <c r="K35" s="4"/>
      <c r="L35" s="4"/>
      <c r="M35" s="4"/>
      <c r="N35" s="4"/>
      <c r="O35" s="4"/>
    </row>
    <row r="36" spans="1:15" x14ac:dyDescent="0.2">
      <c r="A36" s="8" t="s">
        <v>23</v>
      </c>
      <c r="B36" s="15"/>
      <c r="C36" s="15"/>
      <c r="D36" s="15"/>
      <c r="E36" s="15"/>
      <c r="F36" s="15"/>
      <c r="G36" s="32">
        <v>274163</v>
      </c>
      <c r="H36" s="20"/>
      <c r="I36" s="32">
        <v>184866</v>
      </c>
      <c r="J36" s="20"/>
      <c r="K36" s="4"/>
      <c r="L36" s="4"/>
      <c r="M36" s="4"/>
      <c r="N36" s="4"/>
      <c r="O36" s="4"/>
    </row>
    <row r="37" spans="1:15" x14ac:dyDescent="0.2">
      <c r="A37" s="8" t="s">
        <v>24</v>
      </c>
      <c r="B37" s="15"/>
      <c r="C37" s="15"/>
      <c r="D37" s="15"/>
      <c r="E37" s="15"/>
      <c r="F37" s="15"/>
      <c r="G37" s="32">
        <v>23440</v>
      </c>
      <c r="H37" s="20"/>
      <c r="I37" s="32">
        <v>0</v>
      </c>
      <c r="J37" s="20"/>
      <c r="K37" s="4"/>
      <c r="L37" s="4"/>
      <c r="M37" s="4"/>
      <c r="N37" s="4"/>
      <c r="O37" s="4"/>
    </row>
    <row r="38" spans="1:15" x14ac:dyDescent="0.2">
      <c r="A38" s="8" t="s">
        <v>25</v>
      </c>
      <c r="B38" s="15"/>
      <c r="C38" s="15"/>
      <c r="D38" s="15"/>
      <c r="E38" s="15"/>
      <c r="F38" s="15"/>
      <c r="G38" s="32">
        <v>0</v>
      </c>
      <c r="H38" s="20"/>
      <c r="I38" s="32">
        <v>0</v>
      </c>
      <c r="J38" s="20"/>
      <c r="K38" s="4"/>
      <c r="L38" s="4"/>
      <c r="M38" s="4"/>
      <c r="N38" s="4"/>
      <c r="O38" s="4"/>
    </row>
    <row r="39" spans="1:15" x14ac:dyDescent="0.2">
      <c r="A39" s="8" t="s">
        <v>26</v>
      </c>
      <c r="B39" s="15"/>
      <c r="C39" s="15"/>
      <c r="D39" s="15"/>
      <c r="E39" s="15"/>
      <c r="F39" s="15"/>
      <c r="G39" s="32">
        <v>0</v>
      </c>
      <c r="H39" s="20"/>
      <c r="I39" s="32">
        <v>0</v>
      </c>
      <c r="J39" s="20"/>
      <c r="K39" s="4"/>
      <c r="L39" s="4"/>
      <c r="M39" s="4"/>
      <c r="N39" s="4"/>
      <c r="O39" s="4"/>
    </row>
    <row r="40" spans="1:15" s="5" customFormat="1" ht="5" customHeight="1" x14ac:dyDescent="0.15">
      <c r="A40" s="7"/>
      <c r="B40" s="16"/>
      <c r="C40" s="16"/>
      <c r="D40" s="16"/>
      <c r="E40" s="16"/>
      <c r="F40" s="16"/>
      <c r="G40" s="33"/>
      <c r="H40" s="21"/>
      <c r="I40" s="33"/>
      <c r="J40" s="21"/>
    </row>
    <row r="41" spans="1:15" x14ac:dyDescent="0.2">
      <c r="A41" s="8" t="s">
        <v>27</v>
      </c>
      <c r="B41" s="15"/>
      <c r="C41" s="15"/>
      <c r="D41" s="15"/>
      <c r="E41" s="15"/>
      <c r="F41" s="15"/>
      <c r="G41" s="32">
        <f>SUM(G36:G40)</f>
        <v>297603</v>
      </c>
      <c r="H41" s="20"/>
      <c r="I41" s="32">
        <f>SUM(I36:I40)</f>
        <v>184866</v>
      </c>
      <c r="J41" s="20"/>
      <c r="K41" s="4"/>
      <c r="L41" s="4"/>
      <c r="M41" s="4"/>
      <c r="N41" s="4"/>
      <c r="O41" s="4"/>
    </row>
    <row r="42" spans="1:15" s="5" customFormat="1" ht="11" x14ac:dyDescent="0.15">
      <c r="A42" s="7"/>
      <c r="B42" s="16"/>
      <c r="C42" s="16"/>
      <c r="D42" s="16"/>
      <c r="E42" s="16"/>
      <c r="F42" s="16"/>
      <c r="G42" s="33"/>
      <c r="H42" s="21"/>
      <c r="I42" s="33"/>
      <c r="J42" s="21"/>
    </row>
    <row r="43" spans="1:15" x14ac:dyDescent="0.2">
      <c r="A43" s="11" t="s">
        <v>28</v>
      </c>
      <c r="B43" s="15"/>
      <c r="C43" s="15"/>
      <c r="D43" s="15"/>
      <c r="E43" s="15"/>
      <c r="F43" s="15"/>
      <c r="G43" s="32"/>
      <c r="H43" s="20"/>
      <c r="I43" s="32"/>
      <c r="J43" s="20"/>
      <c r="K43" s="4"/>
      <c r="L43" s="4"/>
      <c r="M43" s="4"/>
      <c r="N43" s="4"/>
      <c r="O43" s="4"/>
    </row>
    <row r="44" spans="1:15" x14ac:dyDescent="0.2">
      <c r="A44" s="8" t="s">
        <v>29</v>
      </c>
      <c r="B44" s="15"/>
      <c r="C44" s="15"/>
      <c r="D44" s="15"/>
      <c r="E44" s="15"/>
      <c r="F44" s="15"/>
      <c r="G44" s="32">
        <v>15150</v>
      </c>
      <c r="H44" s="20"/>
      <c r="I44" s="32">
        <v>13825</v>
      </c>
      <c r="J44" s="20"/>
      <c r="K44" s="9"/>
      <c r="L44" s="4"/>
      <c r="M44" s="4"/>
      <c r="N44" s="4"/>
      <c r="O44" s="4"/>
    </row>
    <row r="45" spans="1:15" x14ac:dyDescent="0.2">
      <c r="A45" s="8" t="s">
        <v>25</v>
      </c>
      <c r="B45" s="15"/>
      <c r="C45" s="15"/>
      <c r="D45" s="15"/>
      <c r="E45" s="15"/>
      <c r="F45" s="8"/>
      <c r="G45" s="32">
        <v>31786</v>
      </c>
      <c r="H45" s="20"/>
      <c r="I45" s="32">
        <v>23263</v>
      </c>
      <c r="J45" s="20"/>
      <c r="K45" s="4"/>
      <c r="L45" s="4"/>
      <c r="M45" s="4"/>
      <c r="N45" s="4"/>
      <c r="O45" s="4"/>
    </row>
    <row r="46" spans="1:15" x14ac:dyDescent="0.2">
      <c r="A46" s="8" t="s">
        <v>39</v>
      </c>
      <c r="B46" s="15"/>
      <c r="C46" s="15"/>
      <c r="D46" s="15"/>
      <c r="E46" s="15"/>
      <c r="F46" s="8"/>
      <c r="G46" s="32">
        <v>5384</v>
      </c>
      <c r="H46" s="20"/>
      <c r="I46" s="32">
        <v>207</v>
      </c>
      <c r="J46" s="20"/>
      <c r="K46" s="4"/>
      <c r="L46" s="4"/>
      <c r="M46" s="4"/>
      <c r="N46" s="4"/>
      <c r="O46" s="4"/>
    </row>
    <row r="47" spans="1:15" x14ac:dyDescent="0.2">
      <c r="A47" s="8" t="s">
        <v>30</v>
      </c>
      <c r="B47" s="15"/>
      <c r="C47" s="15"/>
      <c r="D47" s="15"/>
      <c r="E47" s="15"/>
      <c r="F47" s="15"/>
      <c r="G47" s="32">
        <f>SUM(G44:G46)</f>
        <v>52320</v>
      </c>
      <c r="H47" s="20"/>
      <c r="I47" s="32">
        <f>SUM(I44:I46)</f>
        <v>37295</v>
      </c>
      <c r="J47" s="20"/>
      <c r="K47" s="4"/>
      <c r="L47" s="4"/>
      <c r="M47" s="4"/>
      <c r="N47" s="4"/>
      <c r="O47" s="4"/>
    </row>
    <row r="48" spans="1:15" s="5" customFormat="1" ht="5" customHeight="1" x14ac:dyDescent="0.15">
      <c r="A48" s="7"/>
      <c r="B48" s="16"/>
      <c r="C48" s="16"/>
      <c r="D48" s="16"/>
      <c r="E48" s="38"/>
      <c r="F48" s="16"/>
      <c r="G48" s="33"/>
      <c r="H48" s="21"/>
      <c r="I48" s="33"/>
      <c r="J48" s="21"/>
    </row>
    <row r="49" spans="1:15" x14ac:dyDescent="0.2">
      <c r="A49" s="8" t="s">
        <v>44</v>
      </c>
      <c r="B49" s="15"/>
      <c r="C49" s="15"/>
      <c r="D49" s="15"/>
      <c r="E49" s="34">
        <v>147571</v>
      </c>
      <c r="F49" s="20"/>
      <c r="G49" s="32"/>
      <c r="H49" s="20"/>
      <c r="I49" s="34">
        <f>(I41-I47)</f>
        <v>147571</v>
      </c>
      <c r="J49" s="20"/>
      <c r="K49" s="4"/>
      <c r="L49" s="4"/>
      <c r="M49" s="4"/>
      <c r="N49" s="4"/>
      <c r="O49" s="4"/>
    </row>
    <row r="50" spans="1:15" x14ac:dyDescent="0.2">
      <c r="A50" s="8" t="s">
        <v>31</v>
      </c>
      <c r="B50" s="15"/>
      <c r="C50" s="15"/>
      <c r="D50" s="15"/>
      <c r="E50" s="34">
        <v>97712</v>
      </c>
      <c r="F50" s="20"/>
      <c r="G50" s="32"/>
      <c r="H50" s="20"/>
      <c r="I50" s="32"/>
      <c r="J50" s="20"/>
      <c r="K50" s="4"/>
      <c r="L50" s="4"/>
      <c r="M50" s="4"/>
      <c r="N50" s="4"/>
      <c r="O50" s="4"/>
    </row>
    <row r="51" spans="1:15" x14ac:dyDescent="0.2">
      <c r="A51" s="8" t="s">
        <v>46</v>
      </c>
      <c r="B51" s="15"/>
      <c r="C51" s="15"/>
      <c r="D51" s="15"/>
      <c r="E51" s="31"/>
      <c r="F51" s="15"/>
      <c r="G51" s="34">
        <f>(E49+E50)</f>
        <v>245283</v>
      </c>
      <c r="H51" s="20"/>
      <c r="I51" s="32"/>
      <c r="J51" s="20"/>
      <c r="K51" s="4"/>
      <c r="L51" s="4"/>
      <c r="M51" s="4"/>
      <c r="N51" s="4"/>
      <c r="O51" s="4"/>
    </row>
    <row r="52" spans="1:15" s="5" customFormat="1" ht="5" customHeight="1" x14ac:dyDescent="0.15">
      <c r="A52" s="7"/>
      <c r="B52" s="16"/>
      <c r="C52" s="16"/>
      <c r="D52" s="16"/>
      <c r="E52" s="16"/>
      <c r="F52" s="16"/>
      <c r="G52" s="33"/>
      <c r="H52" s="21"/>
      <c r="I52" s="33"/>
      <c r="J52" s="21"/>
    </row>
    <row r="53" spans="1:15" x14ac:dyDescent="0.2">
      <c r="A53" s="8" t="s">
        <v>32</v>
      </c>
      <c r="B53" s="15"/>
      <c r="C53" s="15"/>
      <c r="D53" s="15"/>
      <c r="E53" s="8"/>
      <c r="F53" s="15"/>
      <c r="G53" s="32">
        <f>SUM(G47:G52)</f>
        <v>297603</v>
      </c>
      <c r="H53" s="20"/>
      <c r="I53" s="32">
        <f>SUM(I47:I52)</f>
        <v>184866</v>
      </c>
      <c r="J53" s="20"/>
      <c r="K53" s="4"/>
      <c r="L53" s="4"/>
      <c r="M53" s="4"/>
      <c r="N53" s="4"/>
      <c r="O53" s="4"/>
    </row>
    <row r="54" spans="1:15" ht="10" customHeight="1" x14ac:dyDescent="0.2">
      <c r="A54" s="4"/>
      <c r="B54" s="4"/>
      <c r="C54" s="4"/>
      <c r="D54" s="4"/>
      <c r="E54" s="4"/>
      <c r="F54" s="4"/>
      <c r="G54" s="37"/>
      <c r="H54" s="4"/>
      <c r="I54" s="37"/>
      <c r="J54" s="4"/>
      <c r="K54" s="4"/>
      <c r="L54" s="4"/>
      <c r="M54" s="4"/>
      <c r="N54" s="4"/>
      <c r="O54" s="4"/>
    </row>
    <row r="55" spans="1:15" x14ac:dyDescent="0.2">
      <c r="A55" s="8" t="s">
        <v>47</v>
      </c>
      <c r="B55" s="4"/>
      <c r="C55" s="4"/>
      <c r="D55" s="4"/>
      <c r="E55" s="4"/>
      <c r="F55" s="4"/>
      <c r="G55" s="37"/>
      <c r="H55" s="4"/>
      <c r="I55" s="37"/>
      <c r="J55" s="4"/>
      <c r="K55" s="4"/>
      <c r="L55" s="4"/>
      <c r="M55" s="4"/>
      <c r="N55" s="4"/>
      <c r="O55" s="4"/>
    </row>
    <row r="56" spans="1:15" x14ac:dyDescent="0.2">
      <c r="A56" s="8" t="s">
        <v>41</v>
      </c>
      <c r="H56" s="4"/>
      <c r="I56" s="37"/>
      <c r="J56" s="4"/>
      <c r="K56" s="4"/>
      <c r="L56" s="4"/>
      <c r="M56" s="4"/>
      <c r="N56" s="4"/>
      <c r="O56" s="4"/>
    </row>
    <row r="57" spans="1:15" x14ac:dyDescent="0.2">
      <c r="A57" s="8"/>
      <c r="H57" s="4"/>
      <c r="I57" s="37"/>
      <c r="J57" s="4"/>
      <c r="K57" s="4"/>
      <c r="L57" s="4"/>
      <c r="M57" s="4"/>
      <c r="N57" s="4"/>
      <c r="O57" s="4"/>
    </row>
    <row r="58" spans="1:15" x14ac:dyDescent="0.2">
      <c r="A58" s="8"/>
      <c r="H58" s="4"/>
      <c r="I58" s="37"/>
      <c r="J58" s="4"/>
      <c r="K58" s="4"/>
      <c r="L58" s="4"/>
      <c r="M58" s="4"/>
      <c r="N58" s="4"/>
      <c r="O58" s="4"/>
    </row>
    <row r="59" spans="1:15" x14ac:dyDescent="0.2">
      <c r="A59" t="s">
        <v>34</v>
      </c>
    </row>
    <row r="60" spans="1:15" x14ac:dyDescent="0.2">
      <c r="A60" s="26" t="s">
        <v>36</v>
      </c>
      <c r="B60" s="26" t="s">
        <v>37</v>
      </c>
      <c r="C60" s="26"/>
      <c r="D60" s="26"/>
      <c r="E60" s="26" t="s">
        <v>35</v>
      </c>
    </row>
    <row r="61" spans="1:15" x14ac:dyDescent="0.2">
      <c r="A61" s="25">
        <v>7790</v>
      </c>
      <c r="B61" t="s">
        <v>38</v>
      </c>
      <c r="E61">
        <v>852</v>
      </c>
    </row>
    <row r="62" spans="1:15" x14ac:dyDescent="0.2">
      <c r="A62" s="25">
        <v>7790</v>
      </c>
      <c r="B62" t="s">
        <v>40</v>
      </c>
      <c r="E62">
        <v>0</v>
      </c>
    </row>
    <row r="63" spans="1:15" x14ac:dyDescent="0.2">
      <c r="A63" s="25">
        <v>8150</v>
      </c>
      <c r="B63" t="s">
        <v>4</v>
      </c>
      <c r="E63" s="26">
        <v>0</v>
      </c>
    </row>
    <row r="64" spans="1:15" x14ac:dyDescent="0.2">
      <c r="A64" s="25"/>
      <c r="E64">
        <f>SUM(E61:E63)</f>
        <v>852</v>
      </c>
    </row>
    <row r="65" spans="1:1" x14ac:dyDescent="0.2">
      <c r="A65" s="25"/>
    </row>
    <row r="66" spans="1:1" x14ac:dyDescent="0.2">
      <c r="A66" s="25"/>
    </row>
    <row r="67" spans="1:1" x14ac:dyDescent="0.2">
      <c r="A67" s="25"/>
    </row>
    <row r="68" spans="1:1" x14ac:dyDescent="0.2">
      <c r="A68" s="25"/>
    </row>
    <row r="69" spans="1:1" x14ac:dyDescent="0.2">
      <c r="A69" s="25"/>
    </row>
    <row r="70" spans="1:1" x14ac:dyDescent="0.2">
      <c r="A70" s="25"/>
    </row>
    <row r="71" spans="1:1" x14ac:dyDescent="0.2">
      <c r="A71" s="25"/>
    </row>
    <row r="72" spans="1:1" x14ac:dyDescent="0.2">
      <c r="A72" s="25"/>
    </row>
    <row r="73" spans="1:1" x14ac:dyDescent="0.2">
      <c r="A73" s="25"/>
    </row>
    <row r="74" spans="1:1" x14ac:dyDescent="0.2">
      <c r="A74" s="25"/>
    </row>
    <row r="75" spans="1:1" x14ac:dyDescent="0.2">
      <c r="A75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</dc:creator>
  <cp:lastModifiedBy>Microsoft Office User</cp:lastModifiedBy>
  <cp:lastPrinted>2020-01-24T14:04:42Z</cp:lastPrinted>
  <dcterms:created xsi:type="dcterms:W3CDTF">2016-02-19T09:25:41Z</dcterms:created>
  <dcterms:modified xsi:type="dcterms:W3CDTF">2020-02-09T18:00:05Z</dcterms:modified>
</cp:coreProperties>
</file>